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SEO - learning\iskills\wordpress\Final Calculators\time sheets\"/>
    </mc:Choice>
  </mc:AlternateContent>
  <xr:revisionPtr revIDLastSave="0" documentId="13_ncr:1_{BF7FABF9-8D24-4FF6-B223-8328BD288BE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Weekly Timesheet" sheetId="1" r:id="rId1"/>
    <sheet name="Monthly Summary" sheetId="2" r:id="rId2"/>
    <sheet name="Instructions" sheetId="3" r:id="rId3"/>
  </sheets>
  <definedNames>
    <definedName name="_xlnm.Print_Titles" localSheetId="0">'Weekly Timesheet'!$1:$6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3" i="2" l="1"/>
  <c r="C13" i="2"/>
  <c r="G11" i="2"/>
  <c r="F11" i="2"/>
  <c r="H11" i="2" s="1"/>
  <c r="E11" i="2"/>
  <c r="G10" i="2"/>
  <c r="F10" i="2"/>
  <c r="H10" i="2" s="1"/>
  <c r="E10" i="2"/>
  <c r="G9" i="2"/>
  <c r="F9" i="2"/>
  <c r="H9" i="2" s="1"/>
  <c r="E9" i="2"/>
  <c r="G8" i="2"/>
  <c r="F8" i="2"/>
  <c r="H8" i="2" s="1"/>
  <c r="E8" i="2"/>
  <c r="G7" i="2"/>
  <c r="G13" i="2" s="1"/>
  <c r="F7" i="2"/>
  <c r="F13" i="2" s="1"/>
  <c r="E7" i="2"/>
  <c r="E13" i="2" s="1"/>
  <c r="G13" i="1"/>
  <c r="I13" i="1" s="1"/>
  <c r="C13" i="1"/>
  <c r="G12" i="1"/>
  <c r="I12" i="1" s="1"/>
  <c r="C12" i="1"/>
  <c r="G11" i="1"/>
  <c r="I11" i="1" s="1"/>
  <c r="C11" i="1"/>
  <c r="G10" i="1"/>
  <c r="I10" i="1" s="1"/>
  <c r="C10" i="1"/>
  <c r="G9" i="1"/>
  <c r="I9" i="1" s="1"/>
  <c r="C9" i="1"/>
  <c r="G8" i="1"/>
  <c r="I8" i="1" s="1"/>
  <c r="C8" i="1"/>
  <c r="G7" i="1"/>
  <c r="I16" i="1" s="1"/>
  <c r="C7" i="1"/>
  <c r="H9" i="1" l="1"/>
  <c r="H11" i="1"/>
  <c r="H13" i="1"/>
  <c r="I7" i="1"/>
  <c r="H16" i="1" s="1"/>
  <c r="J17" i="1" s="1"/>
  <c r="H7" i="2"/>
  <c r="H13" i="2" s="1"/>
  <c r="H7" i="1"/>
  <c r="H8" i="1"/>
  <c r="H10" i="1"/>
  <c r="H12" i="1"/>
  <c r="G16" i="1" l="1"/>
  <c r="J16" i="1" l="1"/>
  <c r="H17" i="1"/>
</calcChain>
</file>

<file path=xl/sharedStrings.xml><?xml version="1.0" encoding="utf-8"?>
<sst xmlns="http://schemas.openxmlformats.org/spreadsheetml/2006/main" count="91" uniqueCount="84">
  <si>
    <t>⏱  TimeSheet Pro  —  Weekly Time Calculator</t>
  </si>
  <si>
    <t>Employee Name</t>
  </si>
  <si>
    <t>Week Starting (Mon)</t>
  </si>
  <si>
    <t>Hourly Rate ($)</t>
  </si>
  <si>
    <t>OT After (hrs/day)</t>
  </si>
  <si>
    <t>OT Multiplier</t>
  </si>
  <si>
    <t>Currency Symbol</t>
  </si>
  <si>
    <t>Your Name</t>
  </si>
  <si>
    <t>$</t>
  </si>
  <si>
    <t>DAY</t>
  </si>
  <si>
    <t>DATE</t>
  </si>
  <si>
    <t>TIME IN</t>
  </si>
  <si>
    <t>BREAK</t>
  </si>
  <si>
    <t>TIME OUT</t>
  </si>
  <si>
    <t>WORKED</t>
  </si>
  <si>
    <t>REG HRS</t>
  </si>
  <si>
    <t>OT HRS</t>
  </si>
  <si>
    <t>NOTES</t>
  </si>
  <si>
    <t>1</t>
  </si>
  <si>
    <t>Monday</t>
  </si>
  <si>
    <t>2</t>
  </si>
  <si>
    <t>Tuesday</t>
  </si>
  <si>
    <t>3</t>
  </si>
  <si>
    <t>Wednesday</t>
  </si>
  <si>
    <t>4</t>
  </si>
  <si>
    <t>Thursday</t>
  </si>
  <si>
    <t>5</t>
  </si>
  <si>
    <t>Friday</t>
  </si>
  <si>
    <t>6</t>
  </si>
  <si>
    <t>Saturday</t>
  </si>
  <si>
    <t>7</t>
  </si>
  <si>
    <t>Sunday</t>
  </si>
  <si>
    <t>TOTAL REGULAR</t>
  </si>
  <si>
    <t>TOTAL OVERTIME</t>
  </si>
  <si>
    <t>TOTAL WORKED</t>
  </si>
  <si>
    <t>GROSS PAY</t>
  </si>
  <si>
    <t>Regular pay:</t>
  </si>
  <si>
    <t>OT pay:</t>
  </si>
  <si>
    <t>📌  Enter time as HH:MM (e.g. 08:30, 17:00)  •  Break column = hours taken  •  OT threshold &amp; rate set above</t>
  </si>
  <si>
    <t>⏱  TimeSheet Pro  —  Monthly Summary</t>
  </si>
  <si>
    <t>Month</t>
  </si>
  <si>
    <t>WEEK</t>
  </si>
  <si>
    <t>TOTAL HRS</t>
  </si>
  <si>
    <t>REG PAY</t>
  </si>
  <si>
    <t>OT PAY</t>
  </si>
  <si>
    <t>Week 1</t>
  </si>
  <si>
    <t>Week 2</t>
  </si>
  <si>
    <t>Week 3</t>
  </si>
  <si>
    <t>Week 4</t>
  </si>
  <si>
    <t>Week 5</t>
  </si>
  <si>
    <t>MONTHLY TOTAL</t>
  </si>
  <si>
    <t>⏱  TimeSheet Pro  —  How to Use</t>
  </si>
  <si>
    <t>GETTING STARTED</t>
  </si>
  <si>
    <t>1. Weekly Timesheet tab</t>
  </si>
  <si>
    <t>Enter your name, the Monday date of the week, your hourly rate, OT threshold (default 8 hrs) and OT multiplier.</t>
  </si>
  <si>
    <t>2. Time In / Time Out</t>
  </si>
  <si>
    <t>Type times in HH:MM format. Example: 08:30 for 8:30am, 17:00 for 5:00pm.</t>
  </si>
  <si>
    <t>3. Break column</t>
  </si>
  <si>
    <t>Enter break time in decimal hours. 0.5 = 30 min, 1.0 = 1 hour. Leave 0 if no break.</t>
  </si>
  <si>
    <t>4. Notes column</t>
  </si>
  <si>
    <t>Optional — add project codes, client names, or any notes per day.</t>
  </si>
  <si>
    <t>CALCULATIONS</t>
  </si>
  <si>
    <t>Worked hours</t>
  </si>
  <si>
    <t>Time Out minus Time In, minus Break hours. Auto-calculated.</t>
  </si>
  <si>
    <t>Regular hours</t>
  </si>
  <si>
    <t>Min(Worked hours, OT threshold). Never exceeds your daily OT threshold.</t>
  </si>
  <si>
    <t>OT hours</t>
  </si>
  <si>
    <t>Max(0, Worked hours minus OT threshold). Hours above your threshold.</t>
  </si>
  <si>
    <t>Gross pay</t>
  </si>
  <si>
    <t>(Regular hrs x Rate) + (OT hrs x Rate x OT multiplier).</t>
  </si>
  <si>
    <t>MONTHLY SUMMARY</t>
  </si>
  <si>
    <t>Weekly transfer</t>
  </si>
  <si>
    <t>Copy each week's Regular, OT, and Total hours to the Monthly Summary tab.</t>
  </si>
  <si>
    <t>Monthly totals</t>
  </si>
  <si>
    <t>The sheet automatically sums pay for all 5 weeks.</t>
  </si>
  <si>
    <t>TIPS</t>
  </si>
  <si>
    <t>Printing</t>
  </si>
  <si>
    <t>Use File → Print and set to "Fit to 1 page wide" for clean printouts.</t>
  </si>
  <si>
    <t>PDF export</t>
  </si>
  <si>
    <t>File → Download → PDF for sharing with employers or clients.</t>
  </si>
  <si>
    <t>Multiple employees</t>
  </si>
  <si>
    <t>Duplicate the Weekly Timesheet tab and rename it per employee.</t>
  </si>
  <si>
    <t>Changing currency</t>
  </si>
  <si>
    <t>Update the Currency Symbol cell (default $) on the Weekly Timesheet.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</si>
</sst>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dd\ mmm\ yyyy"/>
    <numFmt numFmtId="165" formatCode="dd\ mmm"/>
    <numFmt numFmtId="166" formatCode="hh:mm"/>
    <numFmt numFmtId="167" formatCode="0.00&quot; hr&quot;"/>
    <numFmt numFmtId="168" formatCode="0.00&quot; h&quot;"/>
    <numFmt numFmtId="169" formatCode="&quot;text&quot;"/>
    <numFmt numFmtId="170" formatCode="\$#,##0.00"/>
    <numFmt numFmtId="171" formatCode="mmm\ yyyy"/>
  </numFmts>
  <fonts count="28" x14ac:knownFonts="1">
    <font>
      <sz val="11"/>
      <color theme="1"/>
      <name val="Calibri"/>
      <family val="2"/>
      <charset val="1"/>
    </font>
    <font>
      <b/>
      <sz val="16"/>
      <color rgb="FFFFFFFF"/>
      <name val="Arial"/>
      <charset val="1"/>
    </font>
    <font>
      <b/>
      <sz val="8"/>
      <color rgb="FFAAAACC"/>
      <name val="Arial"/>
      <charset val="1"/>
    </font>
    <font>
      <b/>
      <sz val="11"/>
      <color rgb="FF1A1A2E"/>
      <name val="Arial"/>
      <charset val="1"/>
    </font>
    <font>
      <b/>
      <sz val="9"/>
      <color rgb="FFAABBDD"/>
      <name val="Arial"/>
      <charset val="1"/>
    </font>
    <font>
      <b/>
      <sz val="9"/>
      <color rgb="FF7A84B8"/>
      <name val="Arial"/>
      <charset val="1"/>
    </font>
    <font>
      <b/>
      <sz val="10"/>
      <color rgb="FF1A1A2E"/>
      <name val="Arial"/>
      <charset val="1"/>
    </font>
    <font>
      <sz val="10"/>
      <color rgb="FF555577"/>
      <name val="Arial"/>
      <charset val="1"/>
    </font>
    <font>
      <sz val="11"/>
      <color rgb="FF1A1A2E"/>
      <name val="Arial"/>
      <charset val="1"/>
    </font>
    <font>
      <sz val="10"/>
      <color rgb="FF1A1A2E"/>
      <name val="Arial"/>
      <charset val="1"/>
    </font>
    <font>
      <b/>
      <sz val="10"/>
      <color rgb="FFE8A020"/>
      <name val="Arial"/>
      <charset val="1"/>
    </font>
    <font>
      <i/>
      <sz val="9"/>
      <color rgb="FF555577"/>
      <name val="Arial"/>
      <charset val="1"/>
    </font>
    <font>
      <b/>
      <sz val="10"/>
      <color rgb="FF555577"/>
      <name val="Arial"/>
      <charset val="1"/>
    </font>
    <font>
      <b/>
      <sz val="8"/>
      <color rgb="FF7A84B8"/>
      <name val="Arial"/>
      <charset val="1"/>
    </font>
    <font>
      <b/>
      <sz val="16"/>
      <color rgb="FF1A1A2E"/>
      <name val="Arial"/>
      <charset val="1"/>
    </font>
    <font>
      <b/>
      <sz val="16"/>
      <color rgb="FFE8A020"/>
      <name val="Arial"/>
      <charset val="1"/>
    </font>
    <font>
      <b/>
      <sz val="16"/>
      <color rgb="FF4F6AFF"/>
      <name val="Arial"/>
      <charset val="1"/>
    </font>
    <font>
      <b/>
      <sz val="16"/>
      <color rgb="FF2E7D32"/>
      <name val="Arial"/>
      <charset val="1"/>
    </font>
    <font>
      <sz val="9"/>
      <color rgb="FF555577"/>
      <name val="Arial"/>
      <charset val="1"/>
    </font>
    <font>
      <b/>
      <sz val="9"/>
      <color rgb="FF1A1A2E"/>
      <name val="Arial"/>
      <charset val="1"/>
    </font>
    <font>
      <b/>
      <sz val="9"/>
      <color rgb="FFE8A020"/>
      <name val="Arial"/>
      <charset val="1"/>
    </font>
    <font>
      <i/>
      <sz val="8"/>
      <color rgb="FF8888AA"/>
      <name val="Arial"/>
      <charset val="1"/>
    </font>
    <font>
      <b/>
      <sz val="10"/>
      <color rgb="FF2E7D32"/>
      <name val="Arial"/>
      <charset val="1"/>
    </font>
    <font>
      <b/>
      <sz val="11"/>
      <color rgb="FFFFFFFF"/>
      <name val="Arial"/>
      <charset val="1"/>
    </font>
    <font>
      <b/>
      <sz val="13"/>
      <color rgb="FFAABBDD"/>
      <name val="Arial"/>
      <charset val="1"/>
    </font>
    <font>
      <b/>
      <sz val="13"/>
      <color rgb="FFE8A020"/>
      <name val="Arial"/>
      <charset val="1"/>
    </font>
    <font>
      <b/>
      <sz val="14"/>
      <color rgb="FF66FF99"/>
      <name val="Arial"/>
      <charset val="1"/>
    </font>
    <font>
      <b/>
      <sz val="10"/>
      <color rgb="FFFFFFFF"/>
      <name val="Arial"/>
      <charset val="1"/>
    </font>
  </fonts>
  <fills count="11">
    <fill>
      <patternFill patternType="none"/>
    </fill>
    <fill>
      <patternFill patternType="gray125"/>
    </fill>
    <fill>
      <patternFill patternType="solid">
        <fgColor rgb="FF1A1A2E"/>
        <bgColor rgb="FF252547"/>
      </patternFill>
    </fill>
    <fill>
      <patternFill patternType="solid">
        <fgColor rgb="FF252547"/>
        <bgColor rgb="FF2C2C4A"/>
      </patternFill>
    </fill>
    <fill>
      <patternFill patternType="solid">
        <fgColor rgb="FFFFFFFF"/>
        <bgColor rgb="FFFFF8EE"/>
      </patternFill>
    </fill>
    <fill>
      <patternFill patternType="solid">
        <fgColor rgb="FFE6F0FF"/>
        <bgColor rgb="FFEAF5E9"/>
      </patternFill>
    </fill>
    <fill>
      <patternFill patternType="solid">
        <fgColor rgb="FFF5F5F5"/>
        <bgColor rgb="FFFFF8EE"/>
      </patternFill>
    </fill>
    <fill>
      <patternFill patternType="solid">
        <fgColor rgb="FFFFF3DC"/>
        <bgColor rgb="FFFFF8EE"/>
      </patternFill>
    </fill>
    <fill>
      <patternFill patternType="solid">
        <fgColor rgb="FF2C2C4A"/>
        <bgColor rgb="FF252547"/>
      </patternFill>
    </fill>
    <fill>
      <patternFill patternType="solid">
        <fgColor rgb="FFFFF8EE"/>
        <bgColor rgb="FFF5F5F5"/>
      </patternFill>
    </fill>
    <fill>
      <patternFill patternType="solid">
        <fgColor rgb="FFEAF5E9"/>
        <bgColor rgb="FFF5F5F5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4F6AFF"/>
      </bottom>
      <diagonal/>
    </border>
    <border>
      <left style="thin">
        <color rgb="FFE0E0E8"/>
      </left>
      <right/>
      <top style="thin">
        <color rgb="FFE0E0E8"/>
      </top>
      <bottom style="thin">
        <color rgb="FFE0E0E8"/>
      </bottom>
      <diagonal/>
    </border>
    <border>
      <left/>
      <right/>
      <top style="thin">
        <color rgb="FFE0E0E8"/>
      </top>
      <bottom style="thin">
        <color rgb="FFE0E0E8"/>
      </bottom>
      <diagonal/>
    </border>
    <border>
      <left/>
      <right style="thin">
        <color rgb="FFE0E0E8"/>
      </right>
      <top style="thin">
        <color rgb="FFE0E0E8"/>
      </top>
      <bottom style="thin">
        <color rgb="FFE0E0E8"/>
      </bottom>
      <diagonal/>
    </border>
    <border>
      <left/>
      <right/>
      <top style="medium">
        <color rgb="FFD0D0D0"/>
      </top>
      <bottom/>
      <diagonal/>
    </border>
    <border>
      <left/>
      <right/>
      <top style="medium">
        <color rgb="FF4F6AFF"/>
      </top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7" fillId="2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3" borderId="0" xfId="0" applyFill="1"/>
    <xf numFmtId="0" fontId="1" fillId="2" borderId="0" xfId="0" applyFont="1" applyFill="1" applyAlignment="1">
      <alignment horizontal="center" vertical="center"/>
    </xf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64" fontId="3" fillId="4" borderId="1" xfId="0" applyNumberFormat="1" applyFont="1" applyFill="1" applyBorder="1" applyAlignment="1">
      <alignment horizontal="left" vertical="center"/>
    </xf>
    <xf numFmtId="0" fontId="0" fillId="5" borderId="0" xfId="0" applyFill="1"/>
    <xf numFmtId="0" fontId="4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/>
    </xf>
    <xf numFmtId="165" fontId="7" fillId="4" borderId="3" xfId="0" applyNumberFormat="1" applyFont="1" applyFill="1" applyBorder="1" applyAlignment="1">
      <alignment horizontal="center" vertical="center"/>
    </xf>
    <xf numFmtId="166" fontId="8" fillId="4" borderId="3" xfId="0" applyNumberFormat="1" applyFont="1" applyFill="1" applyBorder="1" applyAlignment="1">
      <alignment horizontal="center" vertical="center"/>
    </xf>
    <xf numFmtId="167" fontId="7" fillId="6" borderId="3" xfId="0" applyNumberFormat="1" applyFont="1" applyFill="1" applyBorder="1" applyAlignment="1">
      <alignment horizontal="center" vertical="center"/>
    </xf>
    <xf numFmtId="168" fontId="6" fillId="5" borderId="3" xfId="0" applyNumberFormat="1" applyFont="1" applyFill="1" applyBorder="1" applyAlignment="1">
      <alignment horizontal="center" vertical="center"/>
    </xf>
    <xf numFmtId="168" fontId="9" fillId="5" borderId="3" xfId="0" applyNumberFormat="1" applyFont="1" applyFill="1" applyBorder="1" applyAlignment="1">
      <alignment horizontal="center" vertical="center"/>
    </xf>
    <xf numFmtId="168" fontId="10" fillId="7" borderId="3" xfId="0" applyNumberFormat="1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/>
    </xf>
    <xf numFmtId="0" fontId="5" fillId="8" borderId="2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left" vertical="center"/>
    </xf>
    <xf numFmtId="165" fontId="7" fillId="6" borderId="3" xfId="0" applyNumberFormat="1" applyFont="1" applyFill="1" applyBorder="1" applyAlignment="1">
      <alignment horizontal="center" vertical="center"/>
    </xf>
    <xf numFmtId="166" fontId="8" fillId="6" borderId="3" xfId="0" applyNumberFormat="1" applyFont="1" applyFill="1" applyBorder="1" applyAlignment="1">
      <alignment horizontal="center" vertical="center"/>
    </xf>
    <xf numFmtId="168" fontId="10" fillId="9" borderId="3" xfId="0" applyNumberFormat="1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168" fontId="14" fillId="4" borderId="5" xfId="0" applyNumberFormat="1" applyFont="1" applyFill="1" applyBorder="1" applyAlignment="1">
      <alignment horizontal="center" vertical="center"/>
    </xf>
    <xf numFmtId="168" fontId="15" fillId="7" borderId="6" xfId="0" applyNumberFormat="1" applyFont="1" applyFill="1" applyBorder="1" applyAlignment="1">
      <alignment horizontal="center" vertical="center"/>
    </xf>
    <xf numFmtId="168" fontId="16" fillId="5" borderId="5" xfId="0" applyNumberFormat="1" applyFont="1" applyFill="1" applyBorder="1" applyAlignment="1">
      <alignment horizontal="center" vertical="center"/>
    </xf>
    <xf numFmtId="169" fontId="17" fillId="10" borderId="6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170" fontId="19" fillId="0" borderId="0" xfId="0" applyNumberFormat="1" applyFont="1" applyAlignment="1">
      <alignment horizontal="center" vertical="center"/>
    </xf>
    <xf numFmtId="170" fontId="20" fillId="0" borderId="0" xfId="0" applyNumberFormat="1" applyFont="1" applyAlignment="1">
      <alignment horizontal="center" vertical="center"/>
    </xf>
    <xf numFmtId="171" fontId="3" fillId="4" borderId="1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left" vertical="center"/>
    </xf>
    <xf numFmtId="168" fontId="9" fillId="5" borderId="7" xfId="0" applyNumberFormat="1" applyFont="1" applyFill="1" applyBorder="1" applyAlignment="1">
      <alignment horizontal="center" vertical="center"/>
    </xf>
    <xf numFmtId="170" fontId="9" fillId="6" borderId="7" xfId="0" applyNumberFormat="1" applyFont="1" applyFill="1" applyBorder="1" applyAlignment="1">
      <alignment horizontal="center" vertical="center"/>
    </xf>
    <xf numFmtId="170" fontId="22" fillId="10" borderId="0" xfId="0" applyNumberFormat="1" applyFont="1" applyFill="1" applyAlignment="1">
      <alignment horizontal="center" vertical="center"/>
    </xf>
    <xf numFmtId="0" fontId="0" fillId="2" borderId="0" xfId="0" applyFill="1"/>
    <xf numFmtId="0" fontId="23" fillId="2" borderId="0" xfId="0" applyFont="1" applyFill="1" applyAlignment="1">
      <alignment horizontal="center" vertical="center"/>
    </xf>
    <xf numFmtId="168" fontId="24" fillId="2" borderId="0" xfId="0" applyNumberFormat="1" applyFont="1" applyFill="1" applyAlignment="1">
      <alignment horizontal="center" vertical="center"/>
    </xf>
    <xf numFmtId="168" fontId="25" fillId="2" borderId="0" xfId="0" applyNumberFormat="1" applyFont="1" applyFill="1" applyAlignment="1">
      <alignment horizontal="center" vertical="center"/>
    </xf>
    <xf numFmtId="170" fontId="24" fillId="2" borderId="0" xfId="0" applyNumberFormat="1" applyFont="1" applyFill="1" applyAlignment="1">
      <alignment horizontal="center" vertical="center"/>
    </xf>
    <xf numFmtId="170" fontId="25" fillId="2" borderId="0" xfId="0" applyNumberFormat="1" applyFont="1" applyFill="1" applyAlignment="1">
      <alignment horizontal="center" vertical="center"/>
    </xf>
    <xf numFmtId="170" fontId="26" fillId="2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/>
    </xf>
    <xf numFmtId="0" fontId="7" fillId="5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ABBDD"/>
      <rgbColor rgb="FF7A84B8"/>
      <rgbColor rgb="FFAAAACC"/>
      <rgbColor rgb="FF993366"/>
      <rgbColor rgb="FFFFF3DC"/>
      <rgbColor rgb="FFE6F0FF"/>
      <rgbColor rgb="FF660066"/>
      <rgbColor rgb="FFFF8080"/>
      <rgbColor rgb="FF0066CC"/>
      <rgbColor rgb="FFD0D0D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5E9"/>
      <rgbColor rgb="FFF5F5F5"/>
      <rgbColor rgb="FFFFF8EE"/>
      <rgbColor rgb="FF99CCFF"/>
      <rgbColor rgb="FFFF99CC"/>
      <rgbColor rgb="FFCC99FF"/>
      <rgbColor rgb="FFE0E0E8"/>
      <rgbColor rgb="FF4F6AFF"/>
      <rgbColor rgb="FF66FF99"/>
      <rgbColor rgb="FF99CC00"/>
      <rgbColor rgb="FFFFCC00"/>
      <rgbColor rgb="FFE8A020"/>
      <rgbColor rgb="FFFF6600"/>
      <rgbColor rgb="FF555577"/>
      <rgbColor rgb="FF8888AA"/>
      <rgbColor rgb="FF252547"/>
      <rgbColor rgb="FF2E7D32"/>
      <rgbColor rgb="FF003300"/>
      <rgbColor rgb="FF1A1A2E"/>
      <rgbColor rgb="FF993300"/>
      <rgbColor rgb="FF993366"/>
      <rgbColor rgb="FF333399"/>
      <rgbColor rgb="FF2C2C4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sqref="A1:J1"/>
    </sheetView>
  </sheetViews>
  <sheetFormatPr defaultColWidth="8.6640625" defaultRowHeight="14.4" x14ac:dyDescent="0.3"/>
  <cols>
    <col min="1" max="1" width="5" customWidth="1"/>
    <col min="2" max="2" width="16" customWidth="1"/>
    <col min="3" max="6" width="13" customWidth="1"/>
    <col min="7" max="7" width="13" bestFit="1" customWidth="1"/>
    <col min="8" max="8" width="13.5546875" bestFit="1" customWidth="1"/>
    <col min="9" max="9" width="13" customWidth="1"/>
    <col min="10" max="10" width="16" customWidth="1"/>
  </cols>
  <sheetData>
    <row r="1" spans="1:10" ht="42" customHeight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7.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/>
      <c r="B3" s="6" t="s">
        <v>1</v>
      </c>
      <c r="C3" s="6" t="s">
        <v>2</v>
      </c>
      <c r="D3" s="5"/>
      <c r="E3" s="6" t="s">
        <v>3</v>
      </c>
      <c r="F3" s="6" t="s">
        <v>4</v>
      </c>
      <c r="G3" s="6" t="s">
        <v>5</v>
      </c>
      <c r="H3" s="5"/>
      <c r="I3" s="6" t="s">
        <v>6</v>
      </c>
      <c r="J3" s="5"/>
    </row>
    <row r="4" spans="1:10" ht="24" customHeight="1" x14ac:dyDescent="0.3">
      <c r="A4" s="5"/>
      <c r="B4" s="7" t="s">
        <v>7</v>
      </c>
      <c r="C4" s="8">
        <v>46125</v>
      </c>
      <c r="D4" s="5"/>
      <c r="E4" s="7">
        <v>25</v>
      </c>
      <c r="F4" s="7">
        <v>8</v>
      </c>
      <c r="G4" s="7">
        <v>1.5</v>
      </c>
      <c r="H4" s="5"/>
      <c r="I4" s="7" t="s">
        <v>8</v>
      </c>
      <c r="J4" s="5"/>
    </row>
    <row r="5" spans="1:10" ht="6" customHeight="1" x14ac:dyDescent="0.3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27.75" customHeight="1" x14ac:dyDescent="0.3">
      <c r="A6" s="10"/>
      <c r="B6" s="10" t="s">
        <v>9</v>
      </c>
      <c r="C6" s="10" t="s">
        <v>10</v>
      </c>
      <c r="D6" s="10" t="s">
        <v>11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  <c r="J6" s="10" t="s">
        <v>17</v>
      </c>
    </row>
    <row r="7" spans="1:10" ht="25.5" customHeight="1" x14ac:dyDescent="0.3">
      <c r="A7" s="11" t="s">
        <v>18</v>
      </c>
      <c r="B7" s="12" t="s">
        <v>19</v>
      </c>
      <c r="C7" s="13">
        <f>$C$4+0</f>
        <v>46125</v>
      </c>
      <c r="D7" s="14"/>
      <c r="E7" s="15">
        <v>0</v>
      </c>
      <c r="F7" s="14"/>
      <c r="G7" s="16" t="str">
        <f t="shared" ref="G7:G13" si="0">IF(AND(D7&lt;&gt;"",F7&lt;&gt;""),MAX(0,(F7-D7)*24-E7),"")</f>
        <v/>
      </c>
      <c r="H7" s="17" t="str">
        <f t="shared" ref="H7:H13" si="1">IF(G7="","",MIN(G7,$F$4))</f>
        <v/>
      </c>
      <c r="I7" s="18" t="str">
        <f t="shared" ref="I7:I13" si="2">IF(G7="","",MAX(0,G7-$F$4))</f>
        <v/>
      </c>
      <c r="J7" s="19"/>
    </row>
    <row r="8" spans="1:10" ht="25.5" customHeight="1" x14ac:dyDescent="0.3">
      <c r="A8" s="11" t="s">
        <v>20</v>
      </c>
      <c r="B8" s="12" t="s">
        <v>21</v>
      </c>
      <c r="C8" s="13">
        <f>$C$4+1</f>
        <v>46126</v>
      </c>
      <c r="D8" s="14"/>
      <c r="E8" s="15">
        <v>0</v>
      </c>
      <c r="F8" s="14"/>
      <c r="G8" s="16" t="str">
        <f t="shared" si="0"/>
        <v/>
      </c>
      <c r="H8" s="17" t="str">
        <f t="shared" si="1"/>
        <v/>
      </c>
      <c r="I8" s="18" t="str">
        <f t="shared" si="2"/>
        <v/>
      </c>
      <c r="J8" s="19"/>
    </row>
    <row r="9" spans="1:10" ht="25.5" customHeight="1" x14ac:dyDescent="0.3">
      <c r="A9" s="11" t="s">
        <v>22</v>
      </c>
      <c r="B9" s="12" t="s">
        <v>23</v>
      </c>
      <c r="C9" s="13">
        <f>$C$4+2</f>
        <v>46127</v>
      </c>
      <c r="D9" s="14"/>
      <c r="E9" s="15">
        <v>0</v>
      </c>
      <c r="F9" s="14"/>
      <c r="G9" s="16" t="str">
        <f t="shared" si="0"/>
        <v/>
      </c>
      <c r="H9" s="17" t="str">
        <f t="shared" si="1"/>
        <v/>
      </c>
      <c r="I9" s="18" t="str">
        <f t="shared" si="2"/>
        <v/>
      </c>
      <c r="J9" s="19"/>
    </row>
    <row r="10" spans="1:10" ht="25.5" customHeight="1" x14ac:dyDescent="0.3">
      <c r="A10" s="11" t="s">
        <v>24</v>
      </c>
      <c r="B10" s="12" t="s">
        <v>25</v>
      </c>
      <c r="C10" s="13">
        <f>$C$4+3</f>
        <v>46128</v>
      </c>
      <c r="D10" s="14"/>
      <c r="E10" s="15">
        <v>0</v>
      </c>
      <c r="F10" s="14"/>
      <c r="G10" s="16" t="str">
        <f t="shared" si="0"/>
        <v/>
      </c>
      <c r="H10" s="17" t="str">
        <f t="shared" si="1"/>
        <v/>
      </c>
      <c r="I10" s="18" t="str">
        <f t="shared" si="2"/>
        <v/>
      </c>
      <c r="J10" s="19"/>
    </row>
    <row r="11" spans="1:10" ht="25.5" customHeight="1" x14ac:dyDescent="0.3">
      <c r="A11" s="11" t="s">
        <v>26</v>
      </c>
      <c r="B11" s="12" t="s">
        <v>27</v>
      </c>
      <c r="C11" s="13">
        <f>$C$4+4</f>
        <v>46129</v>
      </c>
      <c r="D11" s="14"/>
      <c r="E11" s="15">
        <v>0</v>
      </c>
      <c r="F11" s="14"/>
      <c r="G11" s="16" t="str">
        <f t="shared" si="0"/>
        <v/>
      </c>
      <c r="H11" s="17" t="str">
        <f t="shared" si="1"/>
        <v/>
      </c>
      <c r="I11" s="18" t="str">
        <f t="shared" si="2"/>
        <v/>
      </c>
      <c r="J11" s="19"/>
    </row>
    <row r="12" spans="1:10" ht="25.5" customHeight="1" x14ac:dyDescent="0.3">
      <c r="A12" s="20" t="s">
        <v>28</v>
      </c>
      <c r="B12" s="21" t="s">
        <v>29</v>
      </c>
      <c r="C12" s="22">
        <f>$C$4+5</f>
        <v>46130</v>
      </c>
      <c r="D12" s="23"/>
      <c r="E12" s="15">
        <v>0</v>
      </c>
      <c r="F12" s="23"/>
      <c r="G12" s="16" t="str">
        <f t="shared" si="0"/>
        <v/>
      </c>
      <c r="H12" s="17" t="str">
        <f t="shared" si="1"/>
        <v/>
      </c>
      <c r="I12" s="24" t="str">
        <f t="shared" si="2"/>
        <v/>
      </c>
      <c r="J12" s="25"/>
    </row>
    <row r="13" spans="1:10" ht="25.5" customHeight="1" x14ac:dyDescent="0.3">
      <c r="A13" s="20" t="s">
        <v>30</v>
      </c>
      <c r="B13" s="21" t="s">
        <v>31</v>
      </c>
      <c r="C13" s="22">
        <f>$C$4+6</f>
        <v>46131</v>
      </c>
      <c r="D13" s="23"/>
      <c r="E13" s="15">
        <v>0</v>
      </c>
      <c r="F13" s="23"/>
      <c r="G13" s="16" t="str">
        <f t="shared" si="0"/>
        <v/>
      </c>
      <c r="H13" s="17" t="str">
        <f t="shared" si="1"/>
        <v/>
      </c>
      <c r="I13" s="24" t="str">
        <f t="shared" si="2"/>
        <v/>
      </c>
      <c r="J13" s="25"/>
    </row>
    <row r="14" spans="1:10" ht="7.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spans="1:10" ht="19.5" customHeight="1" x14ac:dyDescent="0.3">
      <c r="G15" s="26" t="s">
        <v>32</v>
      </c>
      <c r="H15" s="26" t="s">
        <v>33</v>
      </c>
      <c r="I15" s="26" t="s">
        <v>34</v>
      </c>
      <c r="J15" s="26" t="s">
        <v>35</v>
      </c>
    </row>
    <row r="16" spans="1:10" ht="33.75" customHeight="1" x14ac:dyDescent="0.3">
      <c r="G16" s="27">
        <f>SUM(H7:H13)</f>
        <v>0</v>
      </c>
      <c r="H16" s="28">
        <f>SUM(I7:I13)</f>
        <v>0</v>
      </c>
      <c r="I16" s="29">
        <f>SUM(G7:G13)</f>
        <v>0</v>
      </c>
      <c r="J16" s="30" t="str">
        <f>$I$4&amp;TEXT(G16*$E$4+H16*$E$4*$G$4,"#,##0.00")</f>
        <v>$0.00</v>
      </c>
    </row>
    <row r="17" spans="2:10" ht="18" customHeight="1" x14ac:dyDescent="0.3">
      <c r="G17" s="31" t="s">
        <v>36</v>
      </c>
      <c r="H17" s="32">
        <f>G16*$E$4</f>
        <v>0</v>
      </c>
      <c r="I17" s="31" t="s">
        <v>37</v>
      </c>
      <c r="J17" s="33">
        <f>H16*$E$4*$G$4</f>
        <v>0</v>
      </c>
    </row>
    <row r="18" spans="2:10" ht="6" customHeight="1" x14ac:dyDescent="0.3"/>
    <row r="19" spans="2:10" ht="15.75" customHeight="1" x14ac:dyDescent="0.3">
      <c r="B19" s="2" t="s">
        <v>38</v>
      </c>
      <c r="C19" s="2"/>
      <c r="D19" s="2"/>
      <c r="E19" s="2"/>
      <c r="F19" s="2"/>
      <c r="G19" s="2"/>
      <c r="H19" s="2"/>
      <c r="I19" s="2"/>
      <c r="J19" s="2"/>
    </row>
  </sheetData>
  <mergeCells count="3">
    <mergeCell ref="A1:J1"/>
    <mergeCell ref="A2:J2"/>
    <mergeCell ref="B19:J19"/>
  </mergeCells>
  <dataValidations count="1">
    <dataValidation type="decimal" showErrorMessage="1" errorTitle="Invalid" error="Enter break hours (0–24)" sqref="E7:E13" xr:uid="{00000000-0002-0000-0000-000000000000}">
      <formula1>0</formula1>
      <formula2>24</formula2>
    </dataValidation>
  </dataValidations>
  <pageMargins left="0.75" right="0.75" top="1" bottom="1" header="0.511811023622047" footer="0.511811023622047"/>
  <pageSetup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zoomScaleNormal="100" workbookViewId="0">
      <selection sqref="A1:H1"/>
    </sheetView>
  </sheetViews>
  <sheetFormatPr defaultColWidth="8.6640625" defaultRowHeight="14.4" x14ac:dyDescent="0.3"/>
  <cols>
    <col min="1" max="1" width="6" customWidth="1"/>
    <col min="2" max="2" width="16" customWidth="1"/>
    <col min="3" max="8" width="14" customWidth="1"/>
  </cols>
  <sheetData>
    <row r="1" spans="1:8" ht="42" customHeight="1" x14ac:dyDescent="0.3">
      <c r="A1" s="4" t="s">
        <v>39</v>
      </c>
      <c r="B1" s="4"/>
      <c r="C1" s="4"/>
      <c r="D1" s="4"/>
      <c r="E1" s="4"/>
      <c r="F1" s="4"/>
      <c r="G1" s="4"/>
      <c r="H1" s="4"/>
    </row>
    <row r="2" spans="1:8" ht="7.5" customHeight="1" x14ac:dyDescent="0.3">
      <c r="A2" s="3"/>
      <c r="B2" s="3"/>
      <c r="C2" s="3"/>
      <c r="D2" s="3"/>
      <c r="E2" s="3"/>
      <c r="F2" s="3"/>
      <c r="G2" s="3"/>
      <c r="H2" s="3"/>
    </row>
    <row r="3" spans="1:8" ht="15.75" customHeight="1" x14ac:dyDescent="0.3">
      <c r="A3" s="5"/>
      <c r="B3" s="6" t="s">
        <v>1</v>
      </c>
      <c r="C3" s="6" t="s">
        <v>40</v>
      </c>
      <c r="D3" s="5"/>
      <c r="E3" s="6" t="s">
        <v>3</v>
      </c>
      <c r="F3" s="6" t="s">
        <v>5</v>
      </c>
      <c r="G3" s="5"/>
      <c r="H3" s="5"/>
    </row>
    <row r="4" spans="1:8" ht="24" customHeight="1" x14ac:dyDescent="0.3">
      <c r="A4" s="5"/>
      <c r="B4" s="7" t="s">
        <v>7</v>
      </c>
      <c r="C4" s="34">
        <v>46113</v>
      </c>
      <c r="D4" s="5"/>
      <c r="E4" s="7">
        <v>25</v>
      </c>
      <c r="F4" s="7">
        <v>1.5</v>
      </c>
      <c r="G4" s="5"/>
      <c r="H4" s="5"/>
    </row>
    <row r="5" spans="1:8" ht="6" customHeight="1" x14ac:dyDescent="0.3">
      <c r="A5" s="9"/>
      <c r="B5" s="9"/>
      <c r="C5" s="9"/>
      <c r="D5" s="9"/>
      <c r="E5" s="9"/>
      <c r="F5" s="9"/>
      <c r="G5" s="9"/>
      <c r="H5" s="9"/>
    </row>
    <row r="6" spans="1:8" ht="27.75" customHeight="1" x14ac:dyDescent="0.3">
      <c r="A6" s="10"/>
      <c r="B6" s="10" t="s">
        <v>41</v>
      </c>
      <c r="C6" s="10" t="s">
        <v>15</v>
      </c>
      <c r="D6" s="10" t="s">
        <v>16</v>
      </c>
      <c r="E6" s="10" t="s">
        <v>42</v>
      </c>
      <c r="F6" s="10" t="s">
        <v>43</v>
      </c>
      <c r="G6" s="10" t="s">
        <v>44</v>
      </c>
      <c r="H6" s="10" t="s">
        <v>35</v>
      </c>
    </row>
    <row r="7" spans="1:8" ht="25.5" customHeight="1" x14ac:dyDescent="0.3">
      <c r="A7" s="35">
        <v>1</v>
      </c>
      <c r="B7" s="36" t="s">
        <v>45</v>
      </c>
      <c r="C7" s="37"/>
      <c r="D7" s="37"/>
      <c r="E7" s="37" t="str">
        <f>IF(AND(C7&lt;&gt;0,C7&lt;&gt;""),C7+D7,"")</f>
        <v/>
      </c>
      <c r="F7" s="38" t="str">
        <f>IF(C7="","",C7*$E$4)</f>
        <v/>
      </c>
      <c r="G7" s="38" t="str">
        <f>IF(D7="","",D7*$E$4*$F$4)</f>
        <v/>
      </c>
      <c r="H7" s="39" t="str">
        <f>IF(F7="","",F7+IF(G7="",0,G7))</f>
        <v/>
      </c>
    </row>
    <row r="8" spans="1:8" ht="25.5" customHeight="1" x14ac:dyDescent="0.3">
      <c r="A8" s="35">
        <v>2</v>
      </c>
      <c r="B8" s="36" t="s">
        <v>46</v>
      </c>
      <c r="C8" s="37"/>
      <c r="D8" s="37"/>
      <c r="E8" s="37" t="str">
        <f>IF(AND(C8&lt;&gt;0,C8&lt;&gt;""),C8+D8,"")</f>
        <v/>
      </c>
      <c r="F8" s="38" t="str">
        <f>IF(C8="","",C8*$E$4)</f>
        <v/>
      </c>
      <c r="G8" s="38" t="str">
        <f>IF(D8="","",D8*$E$4*$F$4)</f>
        <v/>
      </c>
      <c r="H8" s="39" t="str">
        <f>IF(F8="","",F8+IF(G8="",0,G8))</f>
        <v/>
      </c>
    </row>
    <row r="9" spans="1:8" ht="25.5" customHeight="1" x14ac:dyDescent="0.3">
      <c r="A9" s="35">
        <v>3</v>
      </c>
      <c r="B9" s="36" t="s">
        <v>47</v>
      </c>
      <c r="C9" s="37"/>
      <c r="D9" s="37"/>
      <c r="E9" s="37" t="str">
        <f>IF(AND(C9&lt;&gt;0,C9&lt;&gt;""),C9+D9,"")</f>
        <v/>
      </c>
      <c r="F9" s="38" t="str">
        <f>IF(C9="","",C9*$E$4)</f>
        <v/>
      </c>
      <c r="G9" s="38" t="str">
        <f>IF(D9="","",D9*$E$4*$F$4)</f>
        <v/>
      </c>
      <c r="H9" s="39" t="str">
        <f>IF(F9="","",F9+IF(G9="",0,G9))</f>
        <v/>
      </c>
    </row>
    <row r="10" spans="1:8" ht="25.5" customHeight="1" x14ac:dyDescent="0.3">
      <c r="A10" s="35">
        <v>4</v>
      </c>
      <c r="B10" s="36" t="s">
        <v>48</v>
      </c>
      <c r="C10" s="37"/>
      <c r="D10" s="37"/>
      <c r="E10" s="37" t="str">
        <f>IF(AND(C10&lt;&gt;0,C10&lt;&gt;""),C10+D10,"")</f>
        <v/>
      </c>
      <c r="F10" s="38" t="str">
        <f>IF(C10="","",C10*$E$4)</f>
        <v/>
      </c>
      <c r="G10" s="38" t="str">
        <f>IF(D10="","",D10*$E$4*$F$4)</f>
        <v/>
      </c>
      <c r="H10" s="39" t="str">
        <f>IF(F10="","",F10+IF(G10="",0,G10))</f>
        <v/>
      </c>
    </row>
    <row r="11" spans="1:8" ht="25.5" customHeight="1" x14ac:dyDescent="0.3">
      <c r="A11" s="35">
        <v>5</v>
      </c>
      <c r="B11" s="36" t="s">
        <v>49</v>
      </c>
      <c r="C11" s="37"/>
      <c r="D11" s="37"/>
      <c r="E11" s="37" t="str">
        <f>IF(AND(C11&lt;&gt;0,C11&lt;&gt;""),C11+D11,"")</f>
        <v/>
      </c>
      <c r="F11" s="38" t="str">
        <f>IF(C11="","",C11*$E$4)</f>
        <v/>
      </c>
      <c r="G11" s="38" t="str">
        <f>IF(D11="","",D11*$E$4*$F$4)</f>
        <v/>
      </c>
      <c r="H11" s="39" t="str">
        <f>IF(F11="","",F11+IF(G11="",0,G11))</f>
        <v/>
      </c>
    </row>
    <row r="12" spans="1:8" ht="7.5" customHeight="1" x14ac:dyDescent="0.3">
      <c r="A12" s="9"/>
      <c r="B12" s="9"/>
      <c r="C12" s="9"/>
      <c r="D12" s="9"/>
      <c r="E12" s="9"/>
      <c r="F12" s="9"/>
      <c r="G12" s="9"/>
      <c r="H12" s="9"/>
    </row>
    <row r="13" spans="1:8" ht="31.5" customHeight="1" x14ac:dyDescent="0.3">
      <c r="A13" s="40"/>
      <c r="B13" s="41" t="s">
        <v>50</v>
      </c>
      <c r="C13" s="42">
        <f t="shared" ref="C13:H13" si="0">SUM(C7:C11)</f>
        <v>0</v>
      </c>
      <c r="D13" s="43">
        <f t="shared" si="0"/>
        <v>0</v>
      </c>
      <c r="E13" s="42">
        <f t="shared" si="0"/>
        <v>0</v>
      </c>
      <c r="F13" s="44">
        <f t="shared" si="0"/>
        <v>0</v>
      </c>
      <c r="G13" s="45">
        <f t="shared" si="0"/>
        <v>0</v>
      </c>
      <c r="H13" s="46">
        <f t="shared" si="0"/>
        <v>0</v>
      </c>
    </row>
  </sheetData>
  <mergeCells count="2">
    <mergeCell ref="A1:H1"/>
    <mergeCell ref="A2:H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zoomScaleNormal="100" workbookViewId="0">
      <selection sqref="A1:C1"/>
    </sheetView>
  </sheetViews>
  <sheetFormatPr defaultColWidth="8.6640625" defaultRowHeight="14.4" x14ac:dyDescent="0.3"/>
  <cols>
    <col min="1" max="1" width="4" customWidth="1"/>
    <col min="2" max="2" width="60" customWidth="1"/>
    <col min="3" max="3" width="40" customWidth="1"/>
  </cols>
  <sheetData>
    <row r="1" spans="1:3" ht="42" customHeight="1" x14ac:dyDescent="0.3">
      <c r="A1" s="4" t="s">
        <v>51</v>
      </c>
      <c r="B1" s="4"/>
      <c r="C1" s="4"/>
    </row>
    <row r="2" spans="1:3" ht="9.75" customHeight="1" x14ac:dyDescent="0.3"/>
    <row r="3" spans="1:3" ht="19.5" customHeight="1" x14ac:dyDescent="0.3">
      <c r="B3" s="1" t="s">
        <v>52</v>
      </c>
      <c r="C3" s="1"/>
    </row>
    <row r="4" spans="1:3" ht="39.6" x14ac:dyDescent="0.3">
      <c r="B4" s="47" t="s">
        <v>53</v>
      </c>
      <c r="C4" s="48" t="s">
        <v>54</v>
      </c>
    </row>
    <row r="5" spans="1:3" ht="26.4" x14ac:dyDescent="0.3">
      <c r="B5" s="47" t="s">
        <v>55</v>
      </c>
      <c r="C5" s="48" t="s">
        <v>56</v>
      </c>
    </row>
    <row r="6" spans="1:3" ht="26.4" x14ac:dyDescent="0.3">
      <c r="B6" s="47" t="s">
        <v>57</v>
      </c>
      <c r="C6" s="48" t="s">
        <v>58</v>
      </c>
    </row>
    <row r="7" spans="1:3" ht="26.4" x14ac:dyDescent="0.3">
      <c r="B7" s="47" t="s">
        <v>59</v>
      </c>
      <c r="C7" s="48" t="s">
        <v>60</v>
      </c>
    </row>
    <row r="8" spans="1:3" ht="9.75" customHeight="1" x14ac:dyDescent="0.3"/>
    <row r="9" spans="1:3" ht="19.5" customHeight="1" x14ac:dyDescent="0.3">
      <c r="B9" s="1" t="s">
        <v>61</v>
      </c>
      <c r="C9" s="1"/>
    </row>
    <row r="10" spans="1:3" ht="26.4" x14ac:dyDescent="0.3">
      <c r="B10" s="47" t="s">
        <v>62</v>
      </c>
      <c r="C10" s="48" t="s">
        <v>63</v>
      </c>
    </row>
    <row r="11" spans="1:3" ht="26.4" x14ac:dyDescent="0.3">
      <c r="B11" s="47" t="s">
        <v>64</v>
      </c>
      <c r="C11" s="48" t="s">
        <v>65</v>
      </c>
    </row>
    <row r="12" spans="1:3" ht="26.4" x14ac:dyDescent="0.3">
      <c r="B12" s="47" t="s">
        <v>66</v>
      </c>
      <c r="C12" s="48" t="s">
        <v>67</v>
      </c>
    </row>
    <row r="13" spans="1:3" ht="26.4" x14ac:dyDescent="0.3">
      <c r="B13" s="47" t="s">
        <v>68</v>
      </c>
      <c r="C13" s="48" t="s">
        <v>69</v>
      </c>
    </row>
    <row r="14" spans="1:3" ht="9.75" customHeight="1" x14ac:dyDescent="0.3"/>
    <row r="15" spans="1:3" ht="19.5" customHeight="1" x14ac:dyDescent="0.3">
      <c r="B15" s="1" t="s">
        <v>70</v>
      </c>
      <c r="C15" s="1"/>
    </row>
    <row r="16" spans="1:3" ht="26.4" x14ac:dyDescent="0.3">
      <c r="B16" s="47" t="s">
        <v>71</v>
      </c>
      <c r="C16" s="48" t="s">
        <v>72</v>
      </c>
    </row>
    <row r="17" spans="2:3" ht="26.4" x14ac:dyDescent="0.3">
      <c r="B17" s="47" t="s">
        <v>73</v>
      </c>
      <c r="C17" s="48" t="s">
        <v>74</v>
      </c>
    </row>
    <row r="18" spans="2:3" ht="9.75" customHeight="1" x14ac:dyDescent="0.3"/>
    <row r="19" spans="2:3" ht="19.5" customHeight="1" x14ac:dyDescent="0.3">
      <c r="B19" s="1" t="s">
        <v>75</v>
      </c>
      <c r="C19" s="1"/>
    </row>
    <row r="20" spans="2:3" ht="26.4" x14ac:dyDescent="0.3">
      <c r="B20" s="47" t="s">
        <v>76</v>
      </c>
      <c r="C20" s="48" t="s">
        <v>77</v>
      </c>
    </row>
    <row r="21" spans="2:3" ht="26.4" x14ac:dyDescent="0.3">
      <c r="B21" s="47" t="s">
        <v>78</v>
      </c>
      <c r="C21" s="48" t="s">
        <v>79</v>
      </c>
    </row>
    <row r="22" spans="2:3" ht="26.4" x14ac:dyDescent="0.3">
      <c r="B22" s="47" t="s">
        <v>80</v>
      </c>
      <c r="C22" s="48" t="s">
        <v>81</v>
      </c>
    </row>
    <row r="23" spans="2:3" ht="26.4" x14ac:dyDescent="0.3">
      <c r="B23" s="47" t="s">
        <v>82</v>
      </c>
      <c r="C23" s="48" t="s">
        <v>83</v>
      </c>
    </row>
  </sheetData>
  <mergeCells count="5">
    <mergeCell ref="A1:C1"/>
    <mergeCell ref="B3:C3"/>
    <mergeCell ref="B9:C9"/>
    <mergeCell ref="B15:C15"/>
    <mergeCell ref="B19:C19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Weekly Timesheet</vt:lpstr>
      <vt:lpstr>Monthly Summary</vt:lpstr>
      <vt:lpstr>Instructions</vt:lpstr>
      <vt:lpstr>'Weekly Timesheet'!Print_Titles</vt:lpstr>
    </vt:vector>
  </TitlesOfParts>
  <Company>Time Cards calculator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Time sheet template</dc:title>
  <dc:subject>Salary</dc:subject>
  <dc:creator>Hannah</dc:creator>
  <cp:keywords>work hours calculation</cp:keywords>
  <dc:description/>
  <cp:lastModifiedBy>Hina Zahid</cp:lastModifiedBy>
  <cp:revision>0</cp:revision>
  <dcterms:created xsi:type="dcterms:W3CDTF">2026-04-17T07:42:22Z</dcterms:created>
  <dcterms:modified xsi:type="dcterms:W3CDTF">2026-04-17T11:28:31Z</dcterms:modified>
  <cp:category>Payroll</cp:category>
  <dc:language>en-US</dc:language>
</cp:coreProperties>
</file>